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15" activeTab="0"/>
  </bookViews>
  <sheets>
    <sheet name="Fishery" sheetId="1" r:id="rId1"/>
  </sheets>
  <definedNames/>
  <calcPr fullCalcOnLoad="1"/>
</workbook>
</file>

<file path=xl/sharedStrings.xml><?xml version="1.0" encoding="utf-8"?>
<sst xmlns="http://schemas.openxmlformats.org/spreadsheetml/2006/main" count="8" uniqueCount="6">
  <si>
    <t>Year</t>
  </si>
  <si>
    <t>Effort</t>
  </si>
  <si>
    <t>Stock</t>
  </si>
  <si>
    <t>Efficiency</t>
  </si>
  <si>
    <t>Catch</t>
  </si>
  <si>
    <t>Stock-end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</si>
</sst>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indexed="8"/>
      <name val="Calibri"/>
      <family val="2"/>
    </font>
    <font>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b/>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1" fillId="0" borderId="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Alignment="1">
      <alignment/>
    </xf>
    <xf numFmtId="0" fontId="0" fillId="33"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025"/>
          <c:w val="0.85075"/>
          <c:h val="0.9595"/>
        </c:manualLayout>
      </c:layout>
      <c:scatterChart>
        <c:scatterStyle val="lineMarker"/>
        <c:varyColors val="0"/>
        <c:ser>
          <c:idx val="0"/>
          <c:order val="0"/>
          <c:tx>
            <c:strRef>
              <c:f>Fishery!$C$1:$C$1</c:f>
              <c:strCache>
                <c:ptCount val="1"/>
                <c:pt idx="0">
                  <c:v>Effort</c:v>
                </c:pt>
              </c:strCache>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Fishery!$A$2:$A$26</c:f>
              <c:numCache/>
            </c:numRef>
          </c:xVal>
          <c:yVal>
            <c:numRef>
              <c:f>Fishery!$C$2:$C$26</c:f>
              <c:numCache/>
            </c:numRef>
          </c:yVal>
          <c:smooth val="0"/>
        </c:ser>
        <c:ser>
          <c:idx val="1"/>
          <c:order val="1"/>
          <c:tx>
            <c:strRef>
              <c:f>Fishery!$D$1:$D$1</c:f>
              <c:strCache>
                <c:ptCount val="1"/>
                <c:pt idx="0">
                  <c:v>Stock</c:v>
                </c:pt>
              </c:strCache>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Fishery!$A$2:$A$26</c:f>
              <c:numCache/>
            </c:numRef>
          </c:xVal>
          <c:yVal>
            <c:numRef>
              <c:f>Fishery!$D$2:$D$26</c:f>
              <c:numCache/>
            </c:numRef>
          </c:yVal>
          <c:smooth val="0"/>
        </c:ser>
        <c:ser>
          <c:idx val="2"/>
          <c:order val="2"/>
          <c:tx>
            <c:strRef>
              <c:f>Fishery!$F$1:$F$1</c:f>
              <c:strCache>
                <c:ptCount val="1"/>
                <c:pt idx="0">
                  <c:v>Catch</c:v>
                </c:pt>
              </c:strCache>
            </c:strRef>
          </c:tx>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Fishery!$A$2:$A$26</c:f>
              <c:numCache/>
            </c:numRef>
          </c:xVal>
          <c:yVal>
            <c:numRef>
              <c:f>Fishery!$F$2:$F$26</c:f>
              <c:numCache/>
            </c:numRef>
          </c:yVal>
          <c:smooth val="0"/>
        </c:ser>
        <c:axId val="47114147"/>
        <c:axId val="21374140"/>
      </c:scatterChart>
      <c:valAx>
        <c:axId val="47114147"/>
        <c:scaling>
          <c:orientation val="minMax"/>
          <c:max val="25"/>
        </c:scaling>
        <c:axPos val="b"/>
        <c:delete val="0"/>
        <c:numFmt formatCode="General" sourceLinked="1"/>
        <c:majorTickMark val="out"/>
        <c:minorTickMark val="none"/>
        <c:tickLblPos val="low"/>
        <c:spPr>
          <a:ln w="3175">
            <a:solidFill>
              <a:srgbClr val="B3B3B3"/>
            </a:solidFill>
          </a:ln>
        </c:spPr>
        <c:txPr>
          <a:bodyPr vert="horz" rot="0"/>
          <a:lstStyle/>
          <a:p>
            <a:pPr>
              <a:defRPr lang="en-US" cap="none" sz="1000" b="1" i="0" u="none" baseline="0">
                <a:solidFill>
                  <a:srgbClr val="000000"/>
                </a:solidFill>
              </a:defRPr>
            </a:pPr>
          </a:p>
        </c:txPr>
        <c:crossAx val="21374140"/>
        <c:crosses val="autoZero"/>
        <c:crossBetween val="midCat"/>
        <c:dispUnits/>
        <c:majorUnit val="5"/>
        <c:minorUnit val="2.5"/>
      </c:valAx>
      <c:valAx>
        <c:axId val="21374140"/>
        <c:scaling>
          <c:orientation val="minMax"/>
          <c:max val="100"/>
        </c:scaling>
        <c:axPos val="l"/>
        <c:majorGridlines>
          <c:spPr>
            <a:ln w="3175">
              <a:solidFill>
                <a:srgbClr val="B3B3B3"/>
              </a:solidFill>
            </a:ln>
          </c:spPr>
        </c:majorGridlines>
        <c:delete val="0"/>
        <c:numFmt formatCode="General" sourceLinked="1"/>
        <c:majorTickMark val="out"/>
        <c:minorTickMark val="none"/>
        <c:tickLblPos val="low"/>
        <c:spPr>
          <a:ln w="3175">
            <a:solidFill>
              <a:srgbClr val="B3B3B3"/>
            </a:solidFill>
          </a:ln>
        </c:spPr>
        <c:txPr>
          <a:bodyPr vert="horz" rot="0"/>
          <a:lstStyle/>
          <a:p>
            <a:pPr>
              <a:defRPr lang="en-US" cap="none" sz="1000" b="1" i="0" u="none" baseline="0">
                <a:solidFill>
                  <a:srgbClr val="000000"/>
                </a:solidFill>
              </a:defRPr>
            </a:pPr>
          </a:p>
        </c:txPr>
        <c:crossAx val="47114147"/>
        <c:crosses val="autoZero"/>
        <c:crossBetween val="midCat"/>
        <c:dispUnits/>
        <c:majorUnit val="20"/>
      </c:valAx>
      <c:spPr>
        <a:noFill/>
        <a:ln w="3175">
          <a:solidFill>
            <a:srgbClr val="B3B3B3"/>
          </a:solidFill>
        </a:ln>
      </c:spPr>
    </c:plotArea>
    <c:legend>
      <c:legendPos val="r"/>
      <c:layout>
        <c:manualLayout>
          <c:xMode val="edge"/>
          <c:yMode val="edge"/>
          <c:x val="0.88175"/>
          <c:y val="0.415"/>
          <c:w val="0.11375"/>
          <c:h val="0.1275"/>
        </c:manualLayout>
      </c:layout>
      <c:overlay val="0"/>
      <c:spPr>
        <a:noFill/>
        <a:ln w="3175">
          <a:noFill/>
        </a:ln>
      </c:spPr>
      <c:txPr>
        <a:bodyPr vert="horz" rot="0"/>
        <a:lstStyle/>
        <a:p>
          <a:pPr>
            <a:defRPr lang="en-US" cap="none" sz="920" b="1" i="0" u="none" baseline="0">
              <a:solidFill>
                <a:srgbClr val="000000"/>
              </a:solidFill>
            </a:defRPr>
          </a:pPr>
        </a:p>
      </c:txPr>
    </c:legend>
    <c:plotVisOnly val="0"/>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0</xdr:row>
      <xdr:rowOff>38100</xdr:rowOff>
    </xdr:from>
    <xdr:to>
      <xdr:col>16</xdr:col>
      <xdr:colOff>447675</xdr:colOff>
      <xdr:row>25</xdr:row>
      <xdr:rowOff>66675</xdr:rowOff>
    </xdr:to>
    <xdr:graphicFrame>
      <xdr:nvGraphicFramePr>
        <xdr:cNvPr id="1" name="Chart 1"/>
        <xdr:cNvGraphicFramePr/>
      </xdr:nvGraphicFramePr>
      <xdr:xfrm>
        <a:off x="4933950" y="38100"/>
        <a:ext cx="6448425" cy="47910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26</xdr:row>
      <xdr:rowOff>171450</xdr:rowOff>
    </xdr:from>
    <xdr:to>
      <xdr:col>9</xdr:col>
      <xdr:colOff>171450</xdr:colOff>
      <xdr:row>43</xdr:row>
      <xdr:rowOff>66675</xdr:rowOff>
    </xdr:to>
    <xdr:sp>
      <xdr:nvSpPr>
        <xdr:cNvPr id="2" name="TextBox 2"/>
        <xdr:cNvSpPr txBox="1">
          <a:spLocks noChangeArrowheads="1"/>
        </xdr:cNvSpPr>
      </xdr:nvSpPr>
      <xdr:spPr>
        <a:xfrm>
          <a:off x="438150" y="5124450"/>
          <a:ext cx="5267325" cy="3133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How to use this simulator: </a:t>
          </a:r>
          <a:r>
            <a:rPr lang="en-US" cap="none" sz="1100" b="0" i="0" u="none" baseline="0">
              <a:solidFill>
                <a:srgbClr val="000000"/>
              </a:solidFill>
              <a:latin typeface="Calibri"/>
              <a:ea typeface="Calibri"/>
              <a:cs typeface="Calibri"/>
            </a:rPr>
            <a:t>Change the numbers in the "Effort" column</a:t>
          </a:r>
          <a:r>
            <a:rPr lang="en-US" cap="none" sz="1100" b="0" i="0" u="none" baseline="0">
              <a:solidFill>
                <a:srgbClr val="000000"/>
              </a:solidFill>
              <a:latin typeface="Calibri"/>
              <a:ea typeface="Calibri"/>
              <a:cs typeface="Calibri"/>
            </a:rPr>
            <a:t> to indicate how hard you would like the fishers to work at catching fish in each year. Effort must be a decimal between 1 and 0. The spreadsheet will calculate what happens  to the catch and the stock of fish. Try out different management options to try to find the level of fishing effort that best  conserves the resource while maximizing fishers' profits, or try out methods for recovering from crashed populations of fish. You can also try out the effect of introducing new fishing technology, or of banning existing technologies, by changing the "Efficiency" numbers (also decimals between 1 and 0). Note that this is a highly simplified model -- actual fishery dynamics are far more complex.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B12" sqref="B12"/>
    </sheetView>
  </sheetViews>
  <sheetFormatPr defaultColWidth="11.57421875" defaultRowHeight="15"/>
  <cols>
    <col min="1" max="2" width="11.57421875" style="0" customWidth="1"/>
    <col min="3" max="3" width="1.28515625" style="0" customWidth="1"/>
    <col min="4" max="6" width="11.57421875" style="0" customWidth="1"/>
    <col min="7" max="7" width="0.71875" style="0" customWidth="1"/>
  </cols>
  <sheetData>
    <row r="1" spans="1:8" ht="15">
      <c r="A1" t="s">
        <v>0</v>
      </c>
      <c r="B1" t="s">
        <v>1</v>
      </c>
      <c r="C1" t="s">
        <v>1</v>
      </c>
      <c r="D1" t="s">
        <v>2</v>
      </c>
      <c r="E1" t="s">
        <v>3</v>
      </c>
      <c r="F1" t="s">
        <v>4</v>
      </c>
      <c r="G1" t="s">
        <v>5</v>
      </c>
      <c r="H1" t="s">
        <v>5</v>
      </c>
    </row>
    <row r="2" spans="1:8" ht="15">
      <c r="A2">
        <v>1</v>
      </c>
      <c r="B2" s="1">
        <v>0.5</v>
      </c>
      <c r="C2">
        <f>B2*100</f>
        <v>50</v>
      </c>
      <c r="D2">
        <v>100</v>
      </c>
      <c r="E2">
        <v>0.8</v>
      </c>
      <c r="F2">
        <f>D2*B2*E2</f>
        <v>40</v>
      </c>
      <c r="G2">
        <f>D2-F2</f>
        <v>60</v>
      </c>
      <c r="H2">
        <f>IF(G2&gt;0,G2,0)</f>
        <v>60</v>
      </c>
    </row>
    <row r="3" spans="1:8" ht="15">
      <c r="A3">
        <v>2</v>
      </c>
      <c r="B3" s="1">
        <v>0.5</v>
      </c>
      <c r="C3">
        <f>B3*100</f>
        <v>50</v>
      </c>
      <c r="D3">
        <f aca="true" t="shared" si="0" ref="D3:D26">H2*1.5</f>
        <v>90</v>
      </c>
      <c r="E3">
        <v>0.8</v>
      </c>
      <c r="F3">
        <f>D3*B3*E3</f>
        <v>36</v>
      </c>
      <c r="G3">
        <f aca="true" t="shared" si="1" ref="G3:G26">D3-F3</f>
        <v>54</v>
      </c>
      <c r="H3">
        <f aca="true" t="shared" si="2" ref="H3:H26">IF(G3&gt;0,G3,0)</f>
        <v>54</v>
      </c>
    </row>
    <row r="4" spans="1:8" ht="15">
      <c r="A4">
        <v>3</v>
      </c>
      <c r="B4" s="1">
        <v>0.5</v>
      </c>
      <c r="C4">
        <f>B4*100</f>
        <v>50</v>
      </c>
      <c r="D4">
        <f t="shared" si="0"/>
        <v>81</v>
      </c>
      <c r="E4">
        <v>0.8</v>
      </c>
      <c r="F4">
        <f>D4*B4*E4</f>
        <v>32.4</v>
      </c>
      <c r="G4">
        <f t="shared" si="1"/>
        <v>48.6</v>
      </c>
      <c r="H4">
        <f t="shared" si="2"/>
        <v>48.6</v>
      </c>
    </row>
    <row r="5" spans="1:8" ht="15">
      <c r="A5">
        <v>4</v>
      </c>
      <c r="B5" s="1">
        <v>0.5</v>
      </c>
      <c r="C5">
        <f>B5*100</f>
        <v>50</v>
      </c>
      <c r="D5">
        <f t="shared" si="0"/>
        <v>72.9</v>
      </c>
      <c r="E5">
        <v>0.8</v>
      </c>
      <c r="F5">
        <f>D5*B5*E5</f>
        <v>29.160000000000004</v>
      </c>
      <c r="G5">
        <f t="shared" si="1"/>
        <v>43.74</v>
      </c>
      <c r="H5">
        <f t="shared" si="2"/>
        <v>43.74</v>
      </c>
    </row>
    <row r="6" spans="1:8" ht="15">
      <c r="A6">
        <v>5</v>
      </c>
      <c r="B6" s="1">
        <v>0.5</v>
      </c>
      <c r="C6">
        <f>B6*100</f>
        <v>50</v>
      </c>
      <c r="D6">
        <f t="shared" si="0"/>
        <v>65.61</v>
      </c>
      <c r="E6">
        <v>0.8</v>
      </c>
      <c r="F6">
        <f>D6*B6*E6</f>
        <v>26.244</v>
      </c>
      <c r="G6">
        <f t="shared" si="1"/>
        <v>39.366</v>
      </c>
      <c r="H6">
        <f t="shared" si="2"/>
        <v>39.366</v>
      </c>
    </row>
    <row r="7" spans="1:8" ht="15">
      <c r="A7">
        <v>6</v>
      </c>
      <c r="B7" s="1">
        <v>0.6000000000000001</v>
      </c>
      <c r="C7">
        <f>B7*100</f>
        <v>60.00000000000001</v>
      </c>
      <c r="D7">
        <f t="shared" si="0"/>
        <v>59.049</v>
      </c>
      <c r="E7">
        <v>0.8</v>
      </c>
      <c r="F7">
        <f>D7*B7*E7</f>
        <v>28.34352000000001</v>
      </c>
      <c r="G7">
        <f t="shared" si="1"/>
        <v>30.70547999999999</v>
      </c>
      <c r="H7">
        <f t="shared" si="2"/>
        <v>30.70547999999999</v>
      </c>
    </row>
    <row r="8" spans="1:8" ht="15">
      <c r="A8">
        <v>7</v>
      </c>
      <c r="B8" s="1">
        <v>0.6000000000000001</v>
      </c>
      <c r="C8">
        <f>B8*100</f>
        <v>60.00000000000001</v>
      </c>
      <c r="D8">
        <f t="shared" si="0"/>
        <v>46.058219999999984</v>
      </c>
      <c r="E8">
        <v>0.8</v>
      </c>
      <c r="F8">
        <f>D8*B8*E8</f>
        <v>22.107945599999997</v>
      </c>
      <c r="G8">
        <f t="shared" si="1"/>
        <v>23.950274399999987</v>
      </c>
      <c r="H8">
        <f t="shared" si="2"/>
        <v>23.950274399999987</v>
      </c>
    </row>
    <row r="9" spans="1:8" ht="15">
      <c r="A9">
        <v>8</v>
      </c>
      <c r="B9" s="1">
        <v>0.7</v>
      </c>
      <c r="C9">
        <f>B9*100</f>
        <v>70</v>
      </c>
      <c r="D9">
        <f t="shared" si="0"/>
        <v>35.92541159999998</v>
      </c>
      <c r="E9">
        <v>0.8</v>
      </c>
      <c r="F9">
        <f>D9*B9*E9</f>
        <v>20.118230495999992</v>
      </c>
      <c r="G9">
        <f t="shared" si="1"/>
        <v>15.80718110399999</v>
      </c>
      <c r="H9">
        <f t="shared" si="2"/>
        <v>15.80718110399999</v>
      </c>
    </row>
    <row r="10" spans="1:8" ht="15">
      <c r="A10">
        <v>9</v>
      </c>
      <c r="B10" s="1">
        <v>0.8</v>
      </c>
      <c r="C10">
        <f>B10*100</f>
        <v>80</v>
      </c>
      <c r="D10">
        <f t="shared" si="0"/>
        <v>23.710771655999984</v>
      </c>
      <c r="E10">
        <v>0.8</v>
      </c>
      <c r="F10">
        <f>D10*B10*E10</f>
        <v>15.174893859839992</v>
      </c>
      <c r="G10">
        <f t="shared" si="1"/>
        <v>8.535877796159992</v>
      </c>
      <c r="H10">
        <f t="shared" si="2"/>
        <v>8.535877796159992</v>
      </c>
    </row>
    <row r="11" spans="1:8" ht="15">
      <c r="A11">
        <v>10</v>
      </c>
      <c r="B11" s="1">
        <v>0.9</v>
      </c>
      <c r="C11">
        <f>B11*100</f>
        <v>90</v>
      </c>
      <c r="D11">
        <f t="shared" si="0"/>
        <v>12.803816694239988</v>
      </c>
      <c r="E11">
        <v>0.8</v>
      </c>
      <c r="F11">
        <f>D11*B11*E11</f>
        <v>9.218748019852791</v>
      </c>
      <c r="G11">
        <f t="shared" si="1"/>
        <v>3.5850686743871965</v>
      </c>
      <c r="H11">
        <f t="shared" si="2"/>
        <v>3.5850686743871965</v>
      </c>
    </row>
    <row r="12" spans="1:8" ht="15">
      <c r="A12">
        <v>11</v>
      </c>
      <c r="B12" s="1">
        <v>1</v>
      </c>
      <c r="C12">
        <f>B12*100</f>
        <v>100</v>
      </c>
      <c r="D12">
        <f t="shared" si="0"/>
        <v>5.377603011580795</v>
      </c>
      <c r="E12">
        <v>0.8</v>
      </c>
      <c r="F12">
        <f>D12*B12*E12</f>
        <v>4.302082409264636</v>
      </c>
      <c r="G12">
        <f t="shared" si="1"/>
        <v>1.0755206023161588</v>
      </c>
      <c r="H12">
        <f t="shared" si="2"/>
        <v>1.0755206023161588</v>
      </c>
    </row>
    <row r="13" spans="1:8" ht="15">
      <c r="A13">
        <v>12</v>
      </c>
      <c r="B13" s="1">
        <v>1</v>
      </c>
      <c r="C13">
        <f>B13*100</f>
        <v>100</v>
      </c>
      <c r="D13">
        <f t="shared" si="0"/>
        <v>1.6132809034742381</v>
      </c>
      <c r="E13">
        <v>0.8</v>
      </c>
      <c r="F13">
        <f>D13*B13*E13</f>
        <v>1.2906247227793906</v>
      </c>
      <c r="G13">
        <f t="shared" si="1"/>
        <v>0.3226561806948476</v>
      </c>
      <c r="H13">
        <f t="shared" si="2"/>
        <v>0.3226561806948476</v>
      </c>
    </row>
    <row r="14" spans="1:8" ht="15">
      <c r="A14">
        <v>13</v>
      </c>
      <c r="B14" s="1">
        <v>1</v>
      </c>
      <c r="C14">
        <f>B14*100</f>
        <v>100</v>
      </c>
      <c r="D14">
        <f t="shared" si="0"/>
        <v>0.4839842710422714</v>
      </c>
      <c r="E14">
        <v>0.8</v>
      </c>
      <c r="F14">
        <f>D14*B14*E14</f>
        <v>0.38718741683381713</v>
      </c>
      <c r="G14">
        <f t="shared" si="1"/>
        <v>0.09679685420845424</v>
      </c>
      <c r="H14">
        <f t="shared" si="2"/>
        <v>0.09679685420845424</v>
      </c>
    </row>
    <row r="15" spans="1:8" ht="15">
      <c r="A15">
        <v>14</v>
      </c>
      <c r="B15" s="1">
        <v>1</v>
      </c>
      <c r="C15">
        <f>B15*100</f>
        <v>100</v>
      </c>
      <c r="D15">
        <f t="shared" si="0"/>
        <v>0.14519528131268136</v>
      </c>
      <c r="E15">
        <v>0.8</v>
      </c>
      <c r="F15">
        <f>D15*B15*E15</f>
        <v>0.1161562250501451</v>
      </c>
      <c r="G15">
        <f t="shared" si="1"/>
        <v>0.029039056262536264</v>
      </c>
      <c r="H15">
        <f t="shared" si="2"/>
        <v>0.029039056262536264</v>
      </c>
    </row>
    <row r="16" spans="1:8" ht="15">
      <c r="A16">
        <v>15</v>
      </c>
      <c r="B16" s="1">
        <v>1</v>
      </c>
      <c r="C16">
        <f>B16*100</f>
        <v>100</v>
      </c>
      <c r="D16">
        <f t="shared" si="0"/>
        <v>0.043558584393804396</v>
      </c>
      <c r="E16">
        <v>0.8</v>
      </c>
      <c r="F16">
        <f>D16*B16*E16</f>
        <v>0.03484686751504352</v>
      </c>
      <c r="G16">
        <f t="shared" si="1"/>
        <v>0.008711716878760878</v>
      </c>
      <c r="H16">
        <f t="shared" si="2"/>
        <v>0.008711716878760878</v>
      </c>
    </row>
    <row r="17" spans="1:8" ht="15">
      <c r="A17">
        <v>16</v>
      </c>
      <c r="B17" s="1">
        <v>1</v>
      </c>
      <c r="C17">
        <f>B17*100</f>
        <v>100</v>
      </c>
      <c r="D17">
        <f t="shared" si="0"/>
        <v>0.013067575318141317</v>
      </c>
      <c r="E17">
        <v>0.8</v>
      </c>
      <c r="F17">
        <f>D17*B17*E17</f>
        <v>0.010454060254513054</v>
      </c>
      <c r="G17">
        <f t="shared" si="1"/>
        <v>0.0026135150636282627</v>
      </c>
      <c r="H17">
        <f t="shared" si="2"/>
        <v>0.0026135150636282627</v>
      </c>
    </row>
    <row r="18" spans="1:8" ht="15">
      <c r="A18">
        <v>17</v>
      </c>
      <c r="B18" s="1">
        <v>1</v>
      </c>
      <c r="C18">
        <f>B18*100</f>
        <v>100</v>
      </c>
      <c r="D18">
        <f t="shared" si="0"/>
        <v>0.003920272595442394</v>
      </c>
      <c r="E18">
        <v>0.8</v>
      </c>
      <c r="F18">
        <f>D18*B18*E18</f>
        <v>0.0031362180763539155</v>
      </c>
      <c r="G18">
        <f t="shared" si="1"/>
        <v>0.0007840545190884785</v>
      </c>
      <c r="H18">
        <f t="shared" si="2"/>
        <v>0.0007840545190884785</v>
      </c>
    </row>
    <row r="19" spans="1:8" ht="15">
      <c r="A19">
        <v>18</v>
      </c>
      <c r="B19" s="1">
        <v>1</v>
      </c>
      <c r="C19">
        <f>B19*100</f>
        <v>100</v>
      </c>
      <c r="D19">
        <f t="shared" si="0"/>
        <v>0.0011760817786327178</v>
      </c>
      <c r="E19">
        <v>0.8</v>
      </c>
      <c r="F19">
        <f>D19*B19*E19</f>
        <v>0.0009408654229061743</v>
      </c>
      <c r="G19">
        <f t="shared" si="1"/>
        <v>0.0002352163557265435</v>
      </c>
      <c r="H19">
        <f t="shared" si="2"/>
        <v>0.0002352163557265435</v>
      </c>
    </row>
    <row r="20" spans="1:8" ht="15">
      <c r="A20">
        <v>19</v>
      </c>
      <c r="B20" s="1">
        <v>1</v>
      </c>
      <c r="C20">
        <f>B20*100</f>
        <v>100</v>
      </c>
      <c r="D20">
        <f t="shared" si="0"/>
        <v>0.00035282453358981524</v>
      </c>
      <c r="E20">
        <v>0.8</v>
      </c>
      <c r="F20">
        <f>D20*B20*E20</f>
        <v>0.0002822596268718522</v>
      </c>
      <c r="G20">
        <f t="shared" si="1"/>
        <v>7.056490671796304E-05</v>
      </c>
      <c r="H20">
        <f t="shared" si="2"/>
        <v>7.056490671796304E-05</v>
      </c>
    </row>
    <row r="21" spans="1:8" ht="15">
      <c r="A21">
        <v>20</v>
      </c>
      <c r="B21" s="1">
        <v>1</v>
      </c>
      <c r="C21">
        <f>B21*100</f>
        <v>100</v>
      </c>
      <c r="D21">
        <f t="shared" si="0"/>
        <v>0.00010584736007694456</v>
      </c>
      <c r="E21">
        <v>0.8</v>
      </c>
      <c r="F21">
        <f>D21*B21*E21</f>
        <v>8.467788806155565E-05</v>
      </c>
      <c r="G21">
        <f t="shared" si="1"/>
        <v>2.1169472015388906E-05</v>
      </c>
      <c r="H21">
        <f t="shared" si="2"/>
        <v>2.1169472015388906E-05</v>
      </c>
    </row>
    <row r="22" spans="1:8" ht="15">
      <c r="A22">
        <v>21</v>
      </c>
      <c r="B22" s="1">
        <v>1</v>
      </c>
      <c r="C22">
        <f>B22*100</f>
        <v>100</v>
      </c>
      <c r="D22">
        <f t="shared" si="0"/>
        <v>3.175420802308336E-05</v>
      </c>
      <c r="E22">
        <v>0.8</v>
      </c>
      <c r="F22">
        <f>D22*B22*E22</f>
        <v>2.540336641846669E-05</v>
      </c>
      <c r="G22">
        <f t="shared" si="1"/>
        <v>6.3508416046166705E-06</v>
      </c>
      <c r="H22">
        <f t="shared" si="2"/>
        <v>6.3508416046166705E-06</v>
      </c>
    </row>
    <row r="23" spans="1:8" ht="15">
      <c r="A23">
        <v>22</v>
      </c>
      <c r="B23" s="1">
        <v>1</v>
      </c>
      <c r="C23">
        <f>B23*100</f>
        <v>100</v>
      </c>
      <c r="D23">
        <f t="shared" si="0"/>
        <v>9.526262406925006E-06</v>
      </c>
      <c r="E23">
        <v>0.8</v>
      </c>
      <c r="F23">
        <f>D23*B23*E23</f>
        <v>7.6210099255400045E-06</v>
      </c>
      <c r="G23">
        <f t="shared" si="1"/>
        <v>1.9052524813850011E-06</v>
      </c>
      <c r="H23">
        <f t="shared" si="2"/>
        <v>1.9052524813850011E-06</v>
      </c>
    </row>
    <row r="24" spans="1:8" ht="15">
      <c r="A24">
        <v>23</v>
      </c>
      <c r="B24" s="1">
        <v>1</v>
      </c>
      <c r="C24">
        <f>B24*100</f>
        <v>100</v>
      </c>
      <c r="D24">
        <f t="shared" si="0"/>
        <v>2.8578787220775017E-06</v>
      </c>
      <c r="E24">
        <v>0.8</v>
      </c>
      <c r="F24">
        <f>D24*B24*E24</f>
        <v>2.2863029776620013E-06</v>
      </c>
      <c r="G24">
        <f t="shared" si="1"/>
        <v>5.715757444155004E-07</v>
      </c>
      <c r="H24">
        <f t="shared" si="2"/>
        <v>5.715757444155004E-07</v>
      </c>
    </row>
    <row r="25" spans="1:8" ht="15">
      <c r="A25">
        <v>24</v>
      </c>
      <c r="B25" s="1">
        <v>1</v>
      </c>
      <c r="C25">
        <f>B25*100</f>
        <v>100</v>
      </c>
      <c r="D25">
        <f t="shared" si="0"/>
        <v>8.573636166232506E-07</v>
      </c>
      <c r="E25">
        <v>0.8</v>
      </c>
      <c r="F25">
        <f>D25*B25*E25</f>
        <v>6.858908932986006E-07</v>
      </c>
      <c r="G25">
        <f t="shared" si="1"/>
        <v>1.7147272332465006E-07</v>
      </c>
      <c r="H25">
        <f t="shared" si="2"/>
        <v>1.7147272332465006E-07</v>
      </c>
    </row>
    <row r="26" spans="1:8" ht="15">
      <c r="A26">
        <v>25</v>
      </c>
      <c r="B26" s="1">
        <v>1</v>
      </c>
      <c r="C26">
        <f>B26*100</f>
        <v>100</v>
      </c>
      <c r="D26">
        <f t="shared" si="0"/>
        <v>2.572090849869751E-07</v>
      </c>
      <c r="E26">
        <v>0.8</v>
      </c>
      <c r="F26">
        <f>D26*B26*E26</f>
        <v>2.0576726798958008E-07</v>
      </c>
      <c r="G26">
        <f t="shared" si="1"/>
        <v>5.144181699739502E-08</v>
      </c>
      <c r="H26">
        <f t="shared" si="2"/>
        <v>5.144181699739502E-08</v>
      </c>
    </row>
  </sheetData>
  <sheetProtection/>
  <dataValidations count="1">
    <dataValidation type="decimal" allowBlank="1" showErrorMessage="1" error="Effort must be a decimal between 0 and 1." sqref="B2:B26">
      <formula1>0</formula1>
      <formula2>1</formula2>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profile</cp:lastModifiedBy>
  <dcterms:modified xsi:type="dcterms:W3CDTF">2011-10-10T16:01:21Z</dcterms:modified>
  <cp:category/>
  <cp:version/>
  <cp:contentType/>
  <cp:contentStatus/>
</cp:coreProperties>
</file>